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rmits\Website Guidance Documents\"/>
    </mc:Choice>
  </mc:AlternateContent>
  <xr:revisionPtr revIDLastSave="0" documentId="13_ncr:1_{DD04482B-FEFF-4AF6-96FC-845D31A2A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ne Closure Fee Calculato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3" l="1"/>
  <c r="K24" i="3"/>
  <c r="K25" i="3"/>
  <c r="K26" i="3"/>
  <c r="K22" i="3"/>
  <c r="K16" i="3"/>
  <c r="K13" i="3"/>
  <c r="K14" i="3"/>
  <c r="K15" i="3"/>
  <c r="K12" i="3"/>
  <c r="M23" i="3"/>
  <c r="O23" i="3" s="1"/>
  <c r="M24" i="3"/>
  <c r="O24" i="3"/>
  <c r="M25" i="3"/>
  <c r="O25" i="3" s="1"/>
  <c r="M26" i="3"/>
  <c r="O26" i="3" s="1"/>
  <c r="M22" i="3"/>
  <c r="O22" i="3" s="1"/>
  <c r="M16" i="3"/>
  <c r="O16" i="3" s="1"/>
  <c r="M15" i="3"/>
  <c r="O15" i="3" s="1"/>
  <c r="M14" i="3"/>
  <c r="O14" i="3" s="1"/>
  <c r="M13" i="3"/>
  <c r="O13" i="3" s="1"/>
  <c r="M12" i="3"/>
  <c r="O12" i="3" s="1"/>
  <c r="K27" i="3" l="1"/>
  <c r="O27" i="3"/>
  <c r="O17" i="3"/>
  <c r="K17" i="3" l="1"/>
</calcChain>
</file>

<file path=xl/sharedStrings.xml><?xml version="1.0" encoding="utf-8"?>
<sst xmlns="http://schemas.openxmlformats.org/spreadsheetml/2006/main" count="79" uniqueCount="29">
  <si>
    <t>Full travelway closure</t>
  </si>
  <si>
    <t>Partial travelway closure</t>
  </si>
  <si>
    <t>x</t>
  </si>
  <si>
    <t>Sidewalk fee is not charged if the closed sidewalk area is served by a covered or open walkway</t>
  </si>
  <si>
    <t>Bike Lane</t>
  </si>
  <si>
    <t>Sidewalk/Shared Use Path</t>
  </si>
  <si>
    <t>Alley</t>
  </si>
  <si>
    <t>Project Name:</t>
  </si>
  <si>
    <t xml:space="preserve">Address of Work: </t>
  </si>
  <si>
    <t>Street Name:</t>
  </si>
  <si>
    <t>For Arterial and Collector Streets</t>
  </si>
  <si>
    <t>Area of Closure</t>
  </si>
  <si>
    <t>Parking Lane</t>
  </si>
  <si>
    <t>=</t>
  </si>
  <si>
    <t>For Local Streets and Alleys</t>
  </si>
  <si>
    <r>
      <rPr>
        <b/>
        <sz val="12"/>
        <rFont val="Arial"/>
        <family val="2"/>
      </rPr>
      <t xml:space="preserve">Effective Closure Length </t>
    </r>
    <r>
      <rPr>
        <sz val="12"/>
        <rFont val="Arial"/>
        <family val="2"/>
      </rPr>
      <t>(ft)**</t>
    </r>
  </si>
  <si>
    <t>Days beyond permit</t>
  </si>
  <si>
    <r>
      <rPr>
        <b/>
        <sz val="12"/>
        <rFont val="Arial"/>
        <family val="2"/>
      </rPr>
      <t xml:space="preserve">Fee Rate </t>
    </r>
    <r>
      <rPr>
        <sz val="12"/>
        <rFont val="Arial"/>
        <family val="2"/>
      </rPr>
      <t>(per linear ft)</t>
    </r>
  </si>
  <si>
    <t>Permit Fee</t>
  </si>
  <si>
    <t>Permit Number:</t>
  </si>
  <si>
    <t>Permitted Days*</t>
  </si>
  <si>
    <t>* Permitted Days is the number of days included in the approved permit minus the 3 day grace period</t>
  </si>
  <si>
    <t>** Effective Closure length for collector and arterial streets is the distance along the route between detour points</t>
  </si>
  <si>
    <t>***Effective Closure length for local streets is the distance between the barriers</t>
  </si>
  <si>
    <t>Additional Fee</t>
  </si>
  <si>
    <r>
      <rPr>
        <b/>
        <sz val="12"/>
        <rFont val="Arial"/>
        <family val="2"/>
      </rPr>
      <t xml:space="preserve">Effective Closure Length </t>
    </r>
    <r>
      <rPr>
        <sz val="12"/>
        <rFont val="Arial"/>
        <family val="2"/>
      </rPr>
      <t>(ft)***</t>
    </r>
  </si>
  <si>
    <t>Use Fee Calculation for the Temporary Occupancy of Public Right of Way</t>
  </si>
  <si>
    <t>minus</t>
  </si>
  <si>
    <t>*3 Day Grace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</si>
</sst>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2"/>
      <name val="Arial"/>
      <family val="2"/>
    </font>
    <font>
      <sz val="12"/>
      <color rgb="FF000000"/>
      <name val="Times New Roman"/>
      <family val="1"/>
    </font>
    <font>
      <sz val="14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44" fontId="5" fillId="0" borderId="4" xfId="1" applyFont="1" applyFill="1" applyBorder="1" applyAlignment="1" applyProtection="1">
      <alignment vertical="top" shrinkToFi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4" fontId="5" fillId="0" borderId="5" xfId="1" applyFont="1" applyFill="1" applyBorder="1" applyAlignment="1" applyProtection="1">
      <alignment vertical="top" shrinkToFi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4" fontId="7" fillId="0" borderId="0" xfId="1" applyFont="1" applyFill="1" applyBorder="1" applyAlignment="1" applyProtection="1">
      <alignment horizontal="right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44" fontId="5" fillId="0" borderId="7" xfId="1" applyFont="1" applyFill="1" applyBorder="1" applyAlignment="1" applyProtection="1">
      <alignment vertical="top" shrinkToFit="1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4" fontId="5" fillId="0" borderId="14" xfId="1" applyFont="1" applyFill="1" applyBorder="1" applyAlignment="1" applyProtection="1">
      <alignment horizontal="center" vertical="center"/>
    </xf>
    <xf numFmtId="0" fontId="6" fillId="0" borderId="12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0" fillId="4" borderId="0" xfId="0" applyFill="1" applyAlignment="1">
      <alignment horizontal="left" vertical="top"/>
    </xf>
    <xf numFmtId="0" fontId="3" fillId="4" borderId="0" xfId="0" applyFont="1" applyFill="1" applyAlignment="1">
      <alignment horizontal="center" vertical="center" wrapText="1"/>
    </xf>
    <xf numFmtId="44" fontId="5" fillId="4" borderId="18" xfId="1" applyFont="1" applyFill="1" applyBorder="1" applyAlignment="1" applyProtection="1">
      <alignment vertical="top" shrinkToFit="1"/>
    </xf>
    <xf numFmtId="44" fontId="7" fillId="4" borderId="0" xfId="1" applyFont="1" applyFill="1" applyBorder="1" applyAlignment="1" applyProtection="1">
      <alignment horizontal="right" vertical="center"/>
    </xf>
    <xf numFmtId="44" fontId="7" fillId="0" borderId="13" xfId="0" applyNumberFormat="1" applyFont="1" applyBorder="1" applyAlignment="1">
      <alignment horizontal="left" vertical="top"/>
    </xf>
    <xf numFmtId="44" fontId="7" fillId="0" borderId="17" xfId="0" applyNumberFormat="1" applyFont="1" applyBorder="1" applyAlignment="1">
      <alignment horizontal="left" vertical="top"/>
    </xf>
    <xf numFmtId="1" fontId="5" fillId="3" borderId="4" xfId="1" applyNumberFormat="1" applyFont="1" applyFill="1" applyBorder="1" applyAlignment="1" applyProtection="1">
      <alignment horizontal="center" vertical="center"/>
      <protection locked="0"/>
    </xf>
    <xf numFmtId="1" fontId="5" fillId="3" borderId="4" xfId="1" applyNumberFormat="1" applyFont="1" applyFill="1" applyBorder="1" applyAlignment="1" applyProtection="1">
      <alignment horizontal="center" vertical="center" shrinkToFit="1"/>
      <protection locked="0"/>
    </xf>
    <xf numFmtId="44" fontId="5" fillId="0" borderId="19" xfId="1" applyFont="1" applyFill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5" borderId="0" xfId="0" applyFont="1" applyFill="1" applyAlignment="1">
      <alignment horizontal="left" vertical="top"/>
    </xf>
    <xf numFmtId="0" fontId="4" fillId="5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273504</xdr:colOff>
      <xdr:row>0</xdr:row>
      <xdr:rowOff>0</xdr:rowOff>
    </xdr:from>
    <xdr:to>
      <xdr:col>14</xdr:col>
      <xdr:colOff>1181100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6269E-4EE0-9CEA-FE45-082087EF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9629" y="0"/>
          <a:ext cx="3231696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6D50-F3FC-447D-BCAC-3F392FE1A99D}">
  <sheetPr>
    <pageSetUpPr fitToPage="1"/>
  </sheetPr>
  <dimension ref="B1:O45"/>
  <sheetViews>
    <sheetView tabSelected="1" workbookViewId="0">
      <selection activeCell="E22" sqref="E22"/>
    </sheetView>
  </sheetViews>
  <sheetFormatPr defaultRowHeight="12.75" x14ac:dyDescent="0.2"/>
  <cols>
    <col min="2" max="2" width="29.83203125" customWidth="1"/>
    <col min="3" max="3" width="15.83203125" customWidth="1"/>
    <col min="4" max="4" width="4.6640625" customWidth="1"/>
    <col min="5" max="5" width="14.6640625" customWidth="1"/>
    <col min="6" max="6" width="7.83203125" bestFit="1" customWidth="1"/>
    <col min="7" max="7" width="9.5" customWidth="1"/>
    <col min="8" max="8" width="4.6640625" customWidth="1"/>
    <col min="9" max="9" width="24.33203125" customWidth="1"/>
    <col min="10" max="10" width="4.6640625" customWidth="1"/>
    <col min="11" max="11" width="20.83203125" customWidth="1"/>
    <col min="12" max="12" width="4.83203125" customWidth="1"/>
    <col min="13" max="13" width="16.83203125" customWidth="1"/>
    <col min="14" max="14" width="19" customWidth="1"/>
    <col min="15" max="15" width="21.1640625" customWidth="1"/>
  </cols>
  <sheetData>
    <row r="1" spans="2:15" ht="14.25" customHeight="1" x14ac:dyDescent="0.2">
      <c r="B1" s="1"/>
    </row>
    <row r="2" spans="2:15" ht="22.5" customHeight="1" x14ac:dyDescent="0.2"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28"/>
      <c r="M2" s="26"/>
      <c r="N2" s="26"/>
    </row>
    <row r="3" spans="2:15" ht="22.5" customHeight="1" x14ac:dyDescent="0.2"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5" ht="15.95" customHeight="1" x14ac:dyDescent="0.2">
      <c r="B4" s="2" t="s">
        <v>7</v>
      </c>
      <c r="C4" s="67"/>
      <c r="D4" s="67"/>
      <c r="E4" s="67"/>
      <c r="F4" s="67"/>
      <c r="G4" s="67"/>
      <c r="H4" s="67"/>
      <c r="I4" s="67"/>
      <c r="J4" s="67"/>
      <c r="K4" s="68"/>
      <c r="L4" s="45"/>
      <c r="M4" s="3"/>
      <c r="N4" s="3"/>
    </row>
    <row r="5" spans="2:15" ht="15.95" customHeight="1" x14ac:dyDescent="0.2">
      <c r="B5" s="2" t="s">
        <v>19</v>
      </c>
      <c r="C5" s="67"/>
      <c r="D5" s="67"/>
      <c r="E5" s="67"/>
      <c r="F5" s="67"/>
      <c r="G5" s="67"/>
      <c r="H5" s="67"/>
      <c r="I5" s="67"/>
      <c r="J5" s="67"/>
      <c r="K5" s="68"/>
      <c r="L5" s="45"/>
      <c r="M5" s="3"/>
      <c r="N5" s="3"/>
    </row>
    <row r="6" spans="2:15" ht="17.45" customHeight="1" x14ac:dyDescent="0.2">
      <c r="B6" s="2" t="s">
        <v>8</v>
      </c>
      <c r="C6" s="67"/>
      <c r="D6" s="67"/>
      <c r="E6" s="67"/>
      <c r="F6" s="67"/>
      <c r="G6" s="67"/>
      <c r="H6" s="67"/>
      <c r="I6" s="67"/>
      <c r="J6" s="67"/>
      <c r="K6" s="68"/>
      <c r="L6" s="45"/>
      <c r="M6" s="3"/>
      <c r="N6" s="3"/>
    </row>
    <row r="7" spans="2:15" ht="18" customHeight="1" x14ac:dyDescent="0.2">
      <c r="B7" s="2" t="s">
        <v>9</v>
      </c>
      <c r="C7" s="67"/>
      <c r="D7" s="67"/>
      <c r="E7" s="67"/>
      <c r="F7" s="67"/>
      <c r="G7" s="67"/>
      <c r="H7" s="67"/>
      <c r="I7" s="67"/>
      <c r="J7" s="67"/>
      <c r="K7" s="68"/>
      <c r="L7" s="45"/>
      <c r="M7" s="3"/>
      <c r="N7" s="3"/>
    </row>
    <row r="8" spans="2:15" ht="12.95" customHeight="1" x14ac:dyDescent="0.2"/>
    <row r="9" spans="2:15" ht="24.75" customHeight="1" thickBot="1" x14ac:dyDescent="0.25">
      <c r="B9" s="55" t="s">
        <v>10</v>
      </c>
      <c r="C9" s="55"/>
      <c r="D9" s="55"/>
      <c r="E9" s="55"/>
      <c r="F9" s="55"/>
      <c r="G9" s="55"/>
      <c r="H9" s="55"/>
    </row>
    <row r="10" spans="2:15" ht="20.25" customHeight="1" x14ac:dyDescent="0.2">
      <c r="C10" s="56" t="s">
        <v>17</v>
      </c>
      <c r="E10" s="58" t="s">
        <v>20</v>
      </c>
      <c r="F10" s="5"/>
      <c r="G10" s="66" t="s">
        <v>28</v>
      </c>
      <c r="I10" s="59" t="s">
        <v>15</v>
      </c>
      <c r="J10" s="4"/>
      <c r="K10" s="58" t="s">
        <v>18</v>
      </c>
      <c r="L10" s="37"/>
      <c r="M10" s="64" t="s">
        <v>17</v>
      </c>
      <c r="N10" s="65" t="s">
        <v>16</v>
      </c>
      <c r="O10" s="54" t="s">
        <v>24</v>
      </c>
    </row>
    <row r="11" spans="2:15" ht="29.25" customHeight="1" x14ac:dyDescent="0.25">
      <c r="B11" s="5" t="s">
        <v>11</v>
      </c>
      <c r="C11" s="57"/>
      <c r="D11" s="6"/>
      <c r="E11" s="63"/>
      <c r="F11" s="5"/>
      <c r="G11" s="66"/>
      <c r="H11" s="5"/>
      <c r="I11" s="60"/>
      <c r="J11" s="7"/>
      <c r="K11" s="58"/>
      <c r="L11" s="37"/>
      <c r="M11" s="61"/>
      <c r="N11" s="62"/>
      <c r="O11" s="53"/>
    </row>
    <row r="12" spans="2:15" ht="18" customHeight="1" x14ac:dyDescent="0.2">
      <c r="B12" s="8" t="s">
        <v>12</v>
      </c>
      <c r="C12" s="9">
        <v>0.2</v>
      </c>
      <c r="D12" s="10" t="s">
        <v>2</v>
      </c>
      <c r="E12" s="22"/>
      <c r="F12" s="10" t="s">
        <v>27</v>
      </c>
      <c r="G12" s="51">
        <v>3</v>
      </c>
      <c r="H12" s="11" t="s">
        <v>2</v>
      </c>
      <c r="I12" s="25"/>
      <c r="J12" s="12" t="s">
        <v>13</v>
      </c>
      <c r="K12" s="29">
        <f>IF(E12&lt;4,0,C12*(E12-G12)*I12)</f>
        <v>0</v>
      </c>
      <c r="L12" s="38"/>
      <c r="M12" s="32">
        <f>2*C12</f>
        <v>0.4</v>
      </c>
      <c r="N12" s="42"/>
      <c r="O12" s="44">
        <f>M12*I12*N12</f>
        <v>0</v>
      </c>
    </row>
    <row r="13" spans="2:15" ht="18" customHeight="1" x14ac:dyDescent="0.2">
      <c r="B13" s="8" t="s">
        <v>4</v>
      </c>
      <c r="C13" s="9">
        <v>0.3</v>
      </c>
      <c r="D13" s="10" t="s">
        <v>2</v>
      </c>
      <c r="E13" s="22"/>
      <c r="F13" s="10" t="s">
        <v>27</v>
      </c>
      <c r="G13" s="51">
        <v>3</v>
      </c>
      <c r="H13" s="11" t="s">
        <v>2</v>
      </c>
      <c r="I13" s="25"/>
      <c r="J13" s="12" t="s">
        <v>13</v>
      </c>
      <c r="K13" s="29">
        <f t="shared" ref="K13:K15" si="0">IF(E13&lt;4,0,C13*(E13-G13)*I13)</f>
        <v>0</v>
      </c>
      <c r="L13" s="38"/>
      <c r="M13" s="32">
        <f>2*C13</f>
        <v>0.6</v>
      </c>
      <c r="N13" s="43"/>
      <c r="O13" s="44">
        <f>M13*I13*N13</f>
        <v>0</v>
      </c>
    </row>
    <row r="14" spans="2:15" ht="18" customHeight="1" x14ac:dyDescent="0.2">
      <c r="B14" s="8" t="s">
        <v>1</v>
      </c>
      <c r="C14" s="9">
        <v>0.5</v>
      </c>
      <c r="D14" s="10" t="s">
        <v>2</v>
      </c>
      <c r="E14" s="22"/>
      <c r="F14" s="10" t="s">
        <v>27</v>
      </c>
      <c r="G14" s="51">
        <v>3</v>
      </c>
      <c r="H14" s="11" t="s">
        <v>2</v>
      </c>
      <c r="I14" s="25"/>
      <c r="J14" s="12" t="s">
        <v>13</v>
      </c>
      <c r="K14" s="29">
        <f t="shared" si="0"/>
        <v>0</v>
      </c>
      <c r="L14" s="38"/>
      <c r="M14" s="32">
        <f>2*C14</f>
        <v>1</v>
      </c>
      <c r="N14" s="43"/>
      <c r="O14" s="44">
        <f>M14*I14*N14</f>
        <v>0</v>
      </c>
    </row>
    <row r="15" spans="2:15" ht="18" customHeight="1" x14ac:dyDescent="0.2">
      <c r="B15" s="8" t="s">
        <v>0</v>
      </c>
      <c r="C15" s="13">
        <v>1</v>
      </c>
      <c r="D15" s="14" t="s">
        <v>2</v>
      </c>
      <c r="E15" s="23"/>
      <c r="F15" s="10" t="s">
        <v>27</v>
      </c>
      <c r="G15" s="51">
        <v>3</v>
      </c>
      <c r="H15" s="15" t="s">
        <v>2</v>
      </c>
      <c r="I15" s="25"/>
      <c r="J15" s="12" t="s">
        <v>13</v>
      </c>
      <c r="K15" s="29">
        <f t="shared" si="0"/>
        <v>0</v>
      </c>
      <c r="L15" s="38"/>
      <c r="M15" s="32">
        <f>2*C15</f>
        <v>2</v>
      </c>
      <c r="N15" s="43"/>
      <c r="O15" s="44">
        <f>M15*I15*N15</f>
        <v>0</v>
      </c>
    </row>
    <row r="16" spans="2:15" ht="18" customHeight="1" x14ac:dyDescent="0.2">
      <c r="B16" s="8" t="s">
        <v>5</v>
      </c>
      <c r="C16" s="9">
        <v>0.3</v>
      </c>
      <c r="D16" s="10" t="s">
        <v>2</v>
      </c>
      <c r="E16" s="46"/>
      <c r="F16" s="10" t="s">
        <v>27</v>
      </c>
      <c r="G16" s="51">
        <v>3</v>
      </c>
      <c r="H16" s="11" t="s">
        <v>2</v>
      </c>
      <c r="I16" s="25"/>
      <c r="J16" s="12" t="s">
        <v>13</v>
      </c>
      <c r="K16" s="29">
        <f>IF(E16&lt;4,0,C16*(E16-G16)*I16)</f>
        <v>0</v>
      </c>
      <c r="L16" s="38"/>
      <c r="M16" s="32">
        <f>2*C16</f>
        <v>0.6</v>
      </c>
      <c r="N16" s="43"/>
      <c r="O16" s="44">
        <f>M16*I16*N16</f>
        <v>0</v>
      </c>
    </row>
    <row r="17" spans="2:15" ht="18" customHeight="1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7">
        <f>SUM(K12:K16)</f>
        <v>0</v>
      </c>
      <c r="L17" s="39"/>
      <c r="M17" s="33"/>
      <c r="N17" s="18"/>
      <c r="O17" s="40">
        <f>SUM(O12:O16)</f>
        <v>0</v>
      </c>
    </row>
    <row r="18" spans="2:15" ht="18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  <c r="L18" s="36"/>
      <c r="M18" s="31"/>
      <c r="O18" s="30"/>
    </row>
    <row r="19" spans="2:15" ht="24" customHeight="1" x14ac:dyDescent="0.2">
      <c r="B19" s="55" t="s">
        <v>14</v>
      </c>
      <c r="C19" s="55"/>
      <c r="D19" s="55"/>
      <c r="E19" s="55"/>
      <c r="F19" s="55"/>
      <c r="G19" s="55"/>
      <c r="H19" s="55"/>
      <c r="L19" s="36"/>
      <c r="M19" s="31"/>
      <c r="O19" s="30"/>
    </row>
    <row r="20" spans="2:15" ht="18.95" customHeight="1" x14ac:dyDescent="0.2">
      <c r="C20" s="56" t="s">
        <v>17</v>
      </c>
      <c r="E20" s="58" t="s">
        <v>20</v>
      </c>
      <c r="F20" s="5"/>
      <c r="G20" s="66" t="s">
        <v>28</v>
      </c>
      <c r="I20" s="59" t="s">
        <v>25</v>
      </c>
      <c r="J20" s="4"/>
      <c r="K20" s="58" t="s">
        <v>18</v>
      </c>
      <c r="L20" s="37"/>
      <c r="M20" s="61" t="s">
        <v>17</v>
      </c>
      <c r="N20" s="62" t="s">
        <v>16</v>
      </c>
      <c r="O20" s="53" t="s">
        <v>24</v>
      </c>
    </row>
    <row r="21" spans="2:15" ht="25.5" customHeight="1" x14ac:dyDescent="0.25">
      <c r="B21" s="5" t="s">
        <v>11</v>
      </c>
      <c r="C21" s="57"/>
      <c r="D21" s="6"/>
      <c r="E21" s="58"/>
      <c r="F21" s="5"/>
      <c r="G21" s="66"/>
      <c r="H21" s="5"/>
      <c r="I21" s="60"/>
      <c r="J21" s="7"/>
      <c r="K21" s="58"/>
      <c r="L21" s="37"/>
      <c r="M21" s="61"/>
      <c r="N21" s="62"/>
      <c r="O21" s="53"/>
    </row>
    <row r="22" spans="2:15" ht="18" customHeight="1" x14ac:dyDescent="0.2">
      <c r="B22" s="8" t="s">
        <v>12</v>
      </c>
      <c r="C22" s="9">
        <v>0.2</v>
      </c>
      <c r="D22" s="10" t="s">
        <v>2</v>
      </c>
      <c r="E22" s="24"/>
      <c r="F22" s="10" t="s">
        <v>27</v>
      </c>
      <c r="G22" s="51">
        <v>3</v>
      </c>
      <c r="H22" s="11" t="s">
        <v>2</v>
      </c>
      <c r="I22" s="25"/>
      <c r="J22" s="12" t="s">
        <v>13</v>
      </c>
      <c r="K22" s="29">
        <f>IF(E22&lt;4,0,C22*(E22-G22)*I22)</f>
        <v>0</v>
      </c>
      <c r="L22" s="38"/>
      <c r="M22" s="32">
        <f>2*C22</f>
        <v>0.4</v>
      </c>
      <c r="N22" s="42"/>
      <c r="O22" s="44">
        <f>M22*I22*N22</f>
        <v>0</v>
      </c>
    </row>
    <row r="23" spans="2:15" ht="18" customHeight="1" x14ac:dyDescent="0.2">
      <c r="B23" s="8" t="s">
        <v>5</v>
      </c>
      <c r="C23" s="9">
        <v>0.3</v>
      </c>
      <c r="D23" s="10" t="s">
        <v>2</v>
      </c>
      <c r="E23" s="24"/>
      <c r="F23" s="10" t="s">
        <v>27</v>
      </c>
      <c r="G23" s="51">
        <v>3</v>
      </c>
      <c r="H23" s="11" t="s">
        <v>2</v>
      </c>
      <c r="I23" s="25"/>
      <c r="J23" s="12" t="s">
        <v>13</v>
      </c>
      <c r="K23" s="29">
        <f t="shared" ref="K23:K26" si="1">IF(E23&lt;4,0,C23*(E23-G23)*I23)</f>
        <v>0</v>
      </c>
      <c r="L23" s="38"/>
      <c r="M23" s="32">
        <f>2*C23</f>
        <v>0.6</v>
      </c>
      <c r="N23" s="43"/>
      <c r="O23" s="44">
        <f>M23*I23*N23</f>
        <v>0</v>
      </c>
    </row>
    <row r="24" spans="2:15" ht="18" customHeight="1" x14ac:dyDescent="0.2">
      <c r="B24" s="8" t="s">
        <v>1</v>
      </c>
      <c r="C24" s="9">
        <v>0.5</v>
      </c>
      <c r="D24" s="10" t="s">
        <v>2</v>
      </c>
      <c r="E24" s="24"/>
      <c r="F24" s="10" t="s">
        <v>27</v>
      </c>
      <c r="G24" s="51">
        <v>3</v>
      </c>
      <c r="H24" s="11" t="s">
        <v>2</v>
      </c>
      <c r="I24" s="25"/>
      <c r="J24" s="12" t="s">
        <v>13</v>
      </c>
      <c r="K24" s="29">
        <f t="shared" si="1"/>
        <v>0</v>
      </c>
      <c r="L24" s="38"/>
      <c r="M24" s="32">
        <f>2*C24</f>
        <v>1</v>
      </c>
      <c r="N24" s="43"/>
      <c r="O24" s="44">
        <f>M24*I24*N24</f>
        <v>0</v>
      </c>
    </row>
    <row r="25" spans="2:15" ht="18" customHeight="1" x14ac:dyDescent="0.2">
      <c r="B25" s="8" t="s">
        <v>0</v>
      </c>
      <c r="C25" s="13">
        <v>1</v>
      </c>
      <c r="D25" s="14" t="s">
        <v>2</v>
      </c>
      <c r="E25" s="24"/>
      <c r="F25" s="10" t="s">
        <v>27</v>
      </c>
      <c r="G25" s="51">
        <v>3</v>
      </c>
      <c r="H25" s="15" t="s">
        <v>2</v>
      </c>
      <c r="I25" s="25"/>
      <c r="J25" s="12" t="s">
        <v>13</v>
      </c>
      <c r="K25" s="29">
        <f t="shared" si="1"/>
        <v>0</v>
      </c>
      <c r="L25" s="38"/>
      <c r="M25" s="32">
        <f>2*C25</f>
        <v>2</v>
      </c>
      <c r="N25" s="43"/>
      <c r="O25" s="44">
        <f>M25*I25*N25</f>
        <v>0</v>
      </c>
    </row>
    <row r="26" spans="2:15" ht="14.25" x14ac:dyDescent="0.2">
      <c r="B26" s="8" t="s">
        <v>6</v>
      </c>
      <c r="C26" s="9">
        <v>0.2</v>
      </c>
      <c r="D26" s="10" t="s">
        <v>2</v>
      </c>
      <c r="E26" s="24"/>
      <c r="F26" s="10" t="s">
        <v>27</v>
      </c>
      <c r="G26" s="51">
        <v>3</v>
      </c>
      <c r="H26" s="11" t="s">
        <v>2</v>
      </c>
      <c r="I26" s="25"/>
      <c r="J26" s="12" t="s">
        <v>13</v>
      </c>
      <c r="K26" s="29">
        <f t="shared" si="1"/>
        <v>0</v>
      </c>
      <c r="L26" s="38"/>
      <c r="M26" s="32">
        <f>2*C26</f>
        <v>0.4</v>
      </c>
      <c r="N26" s="43"/>
      <c r="O26" s="44">
        <f>M26*I26*N26</f>
        <v>0</v>
      </c>
    </row>
    <row r="27" spans="2:15" ht="15.75" thickBot="1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7">
        <f>SUM(K22:K26)</f>
        <v>0</v>
      </c>
      <c r="L27" s="39"/>
      <c r="M27" s="34"/>
      <c r="N27" s="35"/>
      <c r="O27" s="41">
        <f>SUM(O22:O26)</f>
        <v>0</v>
      </c>
    </row>
    <row r="28" spans="2:15" ht="15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</row>
    <row r="29" spans="2:15" ht="15" x14ac:dyDescent="0.2">
      <c r="B29" s="47" t="s">
        <v>21</v>
      </c>
      <c r="C29" s="47"/>
      <c r="D29" s="47"/>
      <c r="E29" s="47"/>
      <c r="F29" s="47"/>
      <c r="G29" s="47"/>
      <c r="H29" s="47"/>
      <c r="I29" s="47"/>
      <c r="J29" s="47"/>
      <c r="K29" s="50"/>
    </row>
    <row r="30" spans="2:15" ht="15" x14ac:dyDescent="0.2">
      <c r="B30" s="48" t="s">
        <v>22</v>
      </c>
      <c r="C30" s="49"/>
      <c r="D30" s="49"/>
      <c r="E30" s="49"/>
      <c r="F30" s="49"/>
      <c r="G30" s="49"/>
      <c r="H30" s="49"/>
      <c r="I30" s="49"/>
      <c r="J30" s="49"/>
      <c r="K30" s="49"/>
    </row>
    <row r="31" spans="2:15" ht="15" x14ac:dyDescent="0.2">
      <c r="B31" s="48" t="s">
        <v>23</v>
      </c>
      <c r="C31" s="49"/>
      <c r="D31" s="49"/>
      <c r="E31" s="49"/>
      <c r="F31" s="49"/>
      <c r="G31" s="49"/>
      <c r="H31" s="49"/>
      <c r="I31" s="49"/>
      <c r="J31" s="49"/>
      <c r="K31" s="49"/>
    </row>
    <row r="33" spans="2:14" ht="14.25" x14ac:dyDescent="0.2">
      <c r="B33" s="20" t="s">
        <v>3</v>
      </c>
    </row>
    <row r="35" spans="2:14" ht="14.25" x14ac:dyDescent="0.2">
      <c r="M35" s="21"/>
      <c r="N35" s="21"/>
    </row>
    <row r="45" spans="2:14" ht="14.25" x14ac:dyDescent="0.2">
      <c r="C45" s="21"/>
      <c r="D45" s="21"/>
      <c r="E45" s="21"/>
      <c r="F45" s="21"/>
      <c r="G45" s="21"/>
      <c r="H45" s="21"/>
      <c r="I45" s="21"/>
      <c r="J45" s="21"/>
      <c r="K45" s="21"/>
      <c r="L45" s="21"/>
    </row>
  </sheetData>
  <sheetProtection sheet="1" objects="1" scenarios="1"/>
  <mergeCells count="23">
    <mergeCell ref="G10:G11"/>
    <mergeCell ref="G20:G21"/>
    <mergeCell ref="B9:H9"/>
    <mergeCell ref="C4:K4"/>
    <mergeCell ref="C5:K5"/>
    <mergeCell ref="C6:K6"/>
    <mergeCell ref="C7:K7"/>
    <mergeCell ref="B2:K2"/>
    <mergeCell ref="O20:O21"/>
    <mergeCell ref="O10:O11"/>
    <mergeCell ref="B19:H19"/>
    <mergeCell ref="C20:C21"/>
    <mergeCell ref="E20:E21"/>
    <mergeCell ref="I20:I21"/>
    <mergeCell ref="K20:K21"/>
    <mergeCell ref="M20:M21"/>
    <mergeCell ref="N20:N21"/>
    <mergeCell ref="C10:C11"/>
    <mergeCell ref="E10:E11"/>
    <mergeCell ref="I10:I11"/>
    <mergeCell ref="K10:K11"/>
    <mergeCell ref="M10:M11"/>
    <mergeCell ref="N10:N1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Lane Closure Fee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skehoe</dc:creator>
  <cp:lastModifiedBy>Marcy Yeykal</cp:lastModifiedBy>
  <cp:lastPrinted>2025-04-28T19:17:24Z</cp:lastPrinted>
  <dcterms:created xsi:type="dcterms:W3CDTF">2024-02-21T19:52:28Z</dcterms:created>
  <dcterms:modified xsi:type="dcterms:W3CDTF">2025-04-28T19:17:34Z</dcterms:modified>
</cp:coreProperties>
</file>